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U3A\AGM\2023 AGM\"/>
    </mc:Choice>
  </mc:AlternateContent>
  <bookViews>
    <workbookView xWindow="0" yWindow="600" windowWidth="16392" windowHeight="5616" activeTab="2"/>
  </bookViews>
  <sheets>
    <sheet name="Receipts&amp;Payments" sheetId="1" r:id="rId1"/>
    <sheet name="Analysis" sheetId="2" r:id="rId2"/>
    <sheet name="Balances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3" l="1"/>
  <c r="H36" i="3"/>
  <c r="J26" i="3"/>
  <c r="H26" i="3"/>
  <c r="F26" i="3"/>
  <c r="D26" i="3"/>
  <c r="J16" i="3"/>
  <c r="F16" i="3"/>
  <c r="D14" i="3"/>
  <c r="H14" i="3" s="1"/>
  <c r="D11" i="3"/>
  <c r="H11" i="3" s="1"/>
  <c r="H16" i="3" s="1"/>
  <c r="H39" i="2"/>
  <c r="D39" i="2"/>
  <c r="F37" i="2"/>
  <c r="B39" i="2"/>
  <c r="F35" i="2"/>
  <c r="F34" i="2"/>
  <c r="F33" i="2"/>
  <c r="F32" i="2"/>
  <c r="F31" i="2"/>
  <c r="F30" i="2"/>
  <c r="F29" i="2"/>
  <c r="F28" i="2"/>
  <c r="F27" i="2"/>
  <c r="H22" i="2"/>
  <c r="D22" i="2"/>
  <c r="B22" i="2"/>
  <c r="H15" i="2"/>
  <c r="D15" i="2"/>
  <c r="F13" i="2"/>
  <c r="B15" i="2"/>
  <c r="F11" i="2"/>
  <c r="J29" i="1"/>
  <c r="F29" i="1"/>
  <c r="H26" i="1"/>
  <c r="H24" i="1"/>
  <c r="H29" i="1" s="1"/>
  <c r="H22" i="1"/>
  <c r="D29" i="1"/>
  <c r="J17" i="1"/>
  <c r="J32" i="1" s="1"/>
  <c r="F17" i="1"/>
  <c r="F32" i="1" s="1"/>
  <c r="H14" i="1"/>
  <c r="H11" i="1"/>
  <c r="D17" i="1"/>
  <c r="D16" i="3" l="1"/>
  <c r="F36" i="2"/>
  <c r="F39" i="2" s="1"/>
  <c r="F12" i="2"/>
  <c r="F15" i="2" s="1"/>
  <c r="F20" i="2"/>
  <c r="F22" i="2" s="1"/>
  <c r="D32" i="1"/>
  <c r="H17" i="1"/>
  <c r="H32" i="1" s="1"/>
</calcChain>
</file>

<file path=xl/sharedStrings.xml><?xml version="1.0" encoding="utf-8"?>
<sst xmlns="http://schemas.openxmlformats.org/spreadsheetml/2006/main" count="119" uniqueCount="64">
  <si>
    <t>FALKIRK &amp; DISTRICT u3a   SCO48974</t>
  </si>
  <si>
    <t>Receipts and Payments Account</t>
  </si>
  <si>
    <t>For the year ended 31st March 2023</t>
  </si>
  <si>
    <t>2022/2023</t>
  </si>
  <si>
    <t>2021/2022</t>
  </si>
  <si>
    <t>Unrestricted</t>
  </si>
  <si>
    <t>Restricted</t>
  </si>
  <si>
    <t>Total</t>
  </si>
  <si>
    <t>Funds</t>
  </si>
  <si>
    <t>£</t>
  </si>
  <si>
    <t>RECEIPTS</t>
  </si>
  <si>
    <t>Donations</t>
  </si>
  <si>
    <t xml:space="preserve">Gross receipts from other </t>
  </si>
  <si>
    <t xml:space="preserve">               trading activities</t>
  </si>
  <si>
    <t>Total Receipts</t>
  </si>
  <si>
    <t>PAYMENTS</t>
  </si>
  <si>
    <t>Payments relating directly to</t>
  </si>
  <si>
    <t>charitable activities</t>
  </si>
  <si>
    <t>Grants and donations</t>
  </si>
  <si>
    <t>Purchase of fixed assets</t>
  </si>
  <si>
    <t>Total Payments</t>
  </si>
  <si>
    <t>Surplus/(deficit) for year</t>
  </si>
  <si>
    <t>Analysis of Receipts and Payments</t>
  </si>
  <si>
    <t>For the year ended 31 March 2023</t>
  </si>
  <si>
    <t>1 Donations</t>
  </si>
  <si>
    <t>Membership Fees</t>
  </si>
  <si>
    <t>Gift Aid</t>
  </si>
  <si>
    <t>Other income</t>
  </si>
  <si>
    <t>2 Gross Receipts from other charitable activities</t>
  </si>
  <si>
    <t>Sales of refreshments</t>
  </si>
  <si>
    <t>3 Payments relating to other charitable activities</t>
  </si>
  <si>
    <t>Hall hire</t>
  </si>
  <si>
    <t>Speakers</t>
  </si>
  <si>
    <t>Refreshments</t>
  </si>
  <si>
    <t>Supplies for meetings</t>
  </si>
  <si>
    <t>Printing</t>
  </si>
  <si>
    <t>U3a Trust membership</t>
  </si>
  <si>
    <t>U3a Trust magazine subscriptions</t>
  </si>
  <si>
    <t>U3a Scotland membership</t>
  </si>
  <si>
    <t>Group Leaders Meeting</t>
  </si>
  <si>
    <t>Zoom meetings</t>
  </si>
  <si>
    <t>Administration</t>
  </si>
  <si>
    <t>`</t>
  </si>
  <si>
    <t>Statement of Balances at 31 March 2023</t>
  </si>
  <si>
    <t>Cash Funds</t>
  </si>
  <si>
    <t>Cash and Bank Balances at start of the year</t>
  </si>
  <si>
    <t xml:space="preserve">Surplus/(deficit) shown on receipts </t>
  </si>
  <si>
    <t>and payments account</t>
  </si>
  <si>
    <t>Cash and Bank Balances at end of the year</t>
  </si>
  <si>
    <t>Other assets</t>
  </si>
  <si>
    <t>Cost</t>
  </si>
  <si>
    <t>Value</t>
  </si>
  <si>
    <t>Unrestricted Funds</t>
  </si>
  <si>
    <t>Restricted Funds</t>
  </si>
  <si>
    <t>Total other assets</t>
  </si>
  <si>
    <t>Liabilities</t>
  </si>
  <si>
    <t xml:space="preserve">Amount </t>
  </si>
  <si>
    <t>Due</t>
  </si>
  <si>
    <t>Administration expenses/hall hire</t>
  </si>
  <si>
    <t>Unrestricted funds</t>
  </si>
  <si>
    <t>Signed on behalf of trustees</t>
  </si>
  <si>
    <t>Signature</t>
  </si>
  <si>
    <t>Name</t>
  </si>
  <si>
    <t>Date of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</si>
</sst>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_-;\(#,##0\)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0" fontId="0" fillId="0" borderId="6" xfId="0" applyBorder="1"/>
    <xf numFmtId="3" fontId="0" fillId="0" borderId="6" xfId="0" applyNumberFormat="1" applyBorder="1"/>
    <xf numFmtId="1" fontId="0" fillId="0" borderId="6" xfId="0" applyNumberFormat="1" applyBorder="1"/>
    <xf numFmtId="164" fontId="0" fillId="0" borderId="6" xfId="1" applyNumberFormat="1" applyFont="1" applyBorder="1"/>
    <xf numFmtId="164" fontId="0" fillId="0" borderId="4" xfId="0" applyNumberFormat="1" applyBorder="1"/>
    <xf numFmtId="165" fontId="0" fillId="0" borderId="6" xfId="0" applyNumberFormat="1" applyBorder="1"/>
    <xf numFmtId="164" fontId="0" fillId="0" borderId="6" xfId="0" applyNumberFormat="1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5" xfId="0" applyNumberFormat="1" applyBorder="1"/>
    <xf numFmtId="1" fontId="0" fillId="0" borderId="6" xfId="1" applyNumberFormat="1" applyFont="1" applyBorder="1"/>
    <xf numFmtId="3" fontId="0" fillId="0" borderId="7" xfId="0" applyNumberFormat="1" applyBorder="1"/>
    <xf numFmtId="3" fontId="0" fillId="0" borderId="4" xfId="0" applyNumberFormat="1" applyBorder="1"/>
    <xf numFmtId="166" fontId="0" fillId="0" borderId="4" xfId="0" applyNumberFormat="1" applyBorder="1"/>
    <xf numFmtId="1" fontId="0" fillId="0" borderId="5" xfId="0" applyNumberFormat="1" applyBorder="1"/>
    <xf numFmtId="0" fontId="0" fillId="0" borderId="5" xfId="0" applyBorder="1"/>
    <xf numFmtId="0" fontId="2" fillId="0" borderId="0" xfId="0" applyFont="1" applyAlignment="1">
      <alignment wrapText="1"/>
    </xf>
    <xf numFmtId="166" fontId="0" fillId="0" borderId="5" xfId="0" applyNumberFormat="1" applyBorder="1"/>
    <xf numFmtId="0" fontId="0" fillId="0" borderId="7" xfId="0" applyBorder="1"/>
    <xf numFmtId="165" fontId="0" fillId="0" borderId="4" xfId="0" applyNumberFormat="1" applyBorder="1"/>
    <xf numFmtId="0" fontId="0" fillId="0" borderId="6" xfId="0" applyNumberFormat="1" applyBorder="1"/>
    <xf numFmtId="0" fontId="0" fillId="0" borderId="0" xfId="0" applyFont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ver/Documents/u3a%20Account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sh"/>
      <sheetName val="R &amp; P"/>
      <sheetName val="Bank"/>
      <sheetName val=" R&amp;PAnalysis"/>
      <sheetName val="Balances"/>
      <sheetName val="new members"/>
      <sheetName val="Notes"/>
      <sheetName val="Members"/>
      <sheetName val="Gift Aiders "/>
      <sheetName val="Gift Aid"/>
      <sheetName val="Sheet2"/>
      <sheetName val="Title page"/>
    </sheetNames>
    <sheetDataSet>
      <sheetData sheetId="0"/>
      <sheetData sheetId="1"/>
      <sheetData sheetId="2">
        <row r="32">
          <cell r="D32">
            <v>120.01999999999998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L23" sqref="L23"/>
    </sheetView>
  </sheetViews>
  <sheetFormatPr defaultRowHeight="14.4" x14ac:dyDescent="0.3"/>
  <sheetData>
    <row r="1" spans="1:10" ht="18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x14ac:dyDescent="0.3">
      <c r="D5" s="40" t="s">
        <v>3</v>
      </c>
      <c r="E5" s="41"/>
      <c r="F5" s="41"/>
      <c r="G5" s="41"/>
      <c r="H5" s="42"/>
      <c r="J5" s="1" t="s">
        <v>4</v>
      </c>
    </row>
    <row r="6" spans="1:10" x14ac:dyDescent="0.3">
      <c r="D6" s="2" t="s">
        <v>5</v>
      </c>
      <c r="E6" s="3"/>
      <c r="F6" s="2" t="s">
        <v>6</v>
      </c>
      <c r="G6" s="3"/>
      <c r="H6" s="2" t="s">
        <v>7</v>
      </c>
      <c r="J6" s="2" t="s">
        <v>7</v>
      </c>
    </row>
    <row r="7" spans="1:10" x14ac:dyDescent="0.3">
      <c r="D7" s="4" t="s">
        <v>8</v>
      </c>
      <c r="E7" s="3"/>
      <c r="F7" s="4" t="s">
        <v>8</v>
      </c>
      <c r="G7" s="3"/>
      <c r="H7" s="4" t="s">
        <v>8</v>
      </c>
      <c r="J7" s="4" t="s">
        <v>8</v>
      </c>
    </row>
    <row r="8" spans="1:10" x14ac:dyDescent="0.3">
      <c r="D8" s="4" t="s">
        <v>9</v>
      </c>
      <c r="F8" s="4" t="s">
        <v>9</v>
      </c>
      <c r="H8" s="4" t="s">
        <v>9</v>
      </c>
      <c r="J8" s="4" t="s">
        <v>9</v>
      </c>
    </row>
    <row r="9" spans="1:10" x14ac:dyDescent="0.3">
      <c r="A9" s="5" t="s">
        <v>10</v>
      </c>
      <c r="D9" s="4"/>
      <c r="E9" s="3"/>
      <c r="F9" s="4"/>
      <c r="G9" s="3"/>
      <c r="H9" s="4"/>
      <c r="J9" s="6"/>
    </row>
    <row r="10" spans="1:10" x14ac:dyDescent="0.3">
      <c r="D10" s="4"/>
      <c r="E10" s="3"/>
      <c r="F10" s="4"/>
      <c r="G10" s="3"/>
      <c r="H10" s="4"/>
      <c r="J10" s="6"/>
    </row>
    <row r="11" spans="1:10" x14ac:dyDescent="0.3">
      <c r="A11" t="s">
        <v>11</v>
      </c>
      <c r="D11" s="7">
        <v>2043</v>
      </c>
      <c r="F11" s="6"/>
      <c r="H11" s="8">
        <f>+D11+F11</f>
        <v>2043</v>
      </c>
      <c r="J11" s="9">
        <v>2100</v>
      </c>
    </row>
    <row r="12" spans="1:10" x14ac:dyDescent="0.3">
      <c r="D12" s="6"/>
      <c r="F12" s="6"/>
      <c r="H12" s="8"/>
      <c r="J12" s="9"/>
    </row>
    <row r="13" spans="1:10" x14ac:dyDescent="0.3">
      <c r="A13" t="s">
        <v>12</v>
      </c>
      <c r="D13" s="6"/>
      <c r="F13" s="6"/>
      <c r="H13" s="8"/>
      <c r="J13" s="9"/>
    </row>
    <row r="14" spans="1:10" x14ac:dyDescent="0.3">
      <c r="A14" t="s">
        <v>13</v>
      </c>
      <c r="D14" s="7">
        <v>138</v>
      </c>
      <c r="F14" s="6"/>
      <c r="H14" s="8">
        <f>+D14+F14</f>
        <v>138</v>
      </c>
      <c r="J14" s="9">
        <v>10</v>
      </c>
    </row>
    <row r="15" spans="1:10" x14ac:dyDescent="0.3">
      <c r="D15" s="6"/>
      <c r="F15" s="6"/>
      <c r="H15" s="6"/>
      <c r="J15" s="6"/>
    </row>
    <row r="16" spans="1:10" x14ac:dyDescent="0.3">
      <c r="D16" s="6"/>
      <c r="F16" s="6"/>
      <c r="H16" s="6"/>
      <c r="J16" s="6"/>
    </row>
    <row r="17" spans="1:10" x14ac:dyDescent="0.3">
      <c r="A17" t="s">
        <v>14</v>
      </c>
      <c r="D17" s="10">
        <f>SUM(D11:D16)</f>
        <v>2181</v>
      </c>
      <c r="F17" s="10">
        <f>SUM(F11:F16)</f>
        <v>0</v>
      </c>
      <c r="H17" s="10">
        <f>SUM(H11:H16)</f>
        <v>2181</v>
      </c>
      <c r="J17" s="10">
        <f>SUM(J11:J16)</f>
        <v>2110</v>
      </c>
    </row>
    <row r="18" spans="1:10" x14ac:dyDescent="0.3">
      <c r="D18" s="6"/>
      <c r="F18" s="6"/>
      <c r="H18" s="6"/>
      <c r="J18" s="6"/>
    </row>
    <row r="19" spans="1:10" x14ac:dyDescent="0.3">
      <c r="A19" s="5" t="s">
        <v>15</v>
      </c>
      <c r="D19" s="6"/>
      <c r="F19" s="6"/>
      <c r="H19" s="6"/>
      <c r="J19" s="6"/>
    </row>
    <row r="20" spans="1:10" x14ac:dyDescent="0.3">
      <c r="D20" s="6"/>
      <c r="F20" s="6"/>
      <c r="H20" s="6"/>
      <c r="J20" s="6"/>
    </row>
    <row r="21" spans="1:10" x14ac:dyDescent="0.3">
      <c r="A21" t="s">
        <v>16</v>
      </c>
      <c r="D21" s="6"/>
      <c r="F21" s="6"/>
      <c r="H21" s="6"/>
      <c r="J21" s="6"/>
    </row>
    <row r="22" spans="1:10" x14ac:dyDescent="0.3">
      <c r="A22" t="s">
        <v>17</v>
      </c>
      <c r="D22" s="7">
        <v>2061</v>
      </c>
      <c r="F22" s="6"/>
      <c r="H22" s="8">
        <f>+D22+F22</f>
        <v>2061</v>
      </c>
      <c r="J22" s="9">
        <v>1280</v>
      </c>
    </row>
    <row r="23" spans="1:10" x14ac:dyDescent="0.3">
      <c r="D23" s="6"/>
      <c r="F23" s="6"/>
      <c r="H23" s="6"/>
      <c r="J23" s="6"/>
    </row>
    <row r="24" spans="1:10" x14ac:dyDescent="0.3">
      <c r="A24" t="s">
        <v>18</v>
      </c>
      <c r="D24" s="11">
        <v>0</v>
      </c>
      <c r="F24" s="6"/>
      <c r="H24" s="11">
        <f>+D24+F24</f>
        <v>0</v>
      </c>
      <c r="J24" s="12">
        <v>0</v>
      </c>
    </row>
    <row r="25" spans="1:10" x14ac:dyDescent="0.3">
      <c r="D25" s="6"/>
      <c r="F25" s="6"/>
      <c r="H25" s="6"/>
      <c r="J25" s="6"/>
    </row>
    <row r="26" spans="1:10" x14ac:dyDescent="0.3">
      <c r="A26" t="s">
        <v>19</v>
      </c>
      <c r="D26" s="11">
        <v>0</v>
      </c>
      <c r="F26" s="6"/>
      <c r="H26" s="11">
        <f>+D26+F26</f>
        <v>0</v>
      </c>
      <c r="J26" s="12">
        <v>0</v>
      </c>
    </row>
    <row r="27" spans="1:10" x14ac:dyDescent="0.3">
      <c r="D27" s="6"/>
      <c r="F27" s="6"/>
      <c r="H27" s="6"/>
      <c r="J27" s="12"/>
    </row>
    <row r="28" spans="1:10" x14ac:dyDescent="0.3">
      <c r="D28" s="6"/>
      <c r="F28" s="6"/>
      <c r="H28" s="6"/>
      <c r="J28" s="6"/>
    </row>
    <row r="29" spans="1:10" x14ac:dyDescent="0.3">
      <c r="A29" t="s">
        <v>20</v>
      </c>
      <c r="D29" s="10">
        <f>SUM(D22:D28)</f>
        <v>2061</v>
      </c>
      <c r="F29" s="10">
        <f>SUM(F22:F28)</f>
        <v>0</v>
      </c>
      <c r="H29" s="10">
        <f>SUM(H22:H28)</f>
        <v>2061</v>
      </c>
      <c r="J29" s="10">
        <f>SUM(J22:J28)</f>
        <v>1280</v>
      </c>
    </row>
    <row r="30" spans="1:10" x14ac:dyDescent="0.3">
      <c r="D30" s="6"/>
      <c r="F30" s="6"/>
      <c r="H30" s="6"/>
      <c r="J30" s="6"/>
    </row>
    <row r="31" spans="1:10" x14ac:dyDescent="0.3">
      <c r="D31" s="6"/>
      <c r="F31" s="6"/>
      <c r="H31" s="6"/>
      <c r="J31" s="6"/>
    </row>
    <row r="32" spans="1:10" x14ac:dyDescent="0.3">
      <c r="A32" t="s">
        <v>21</v>
      </c>
      <c r="D32" s="10">
        <f>+D17-D29</f>
        <v>120</v>
      </c>
      <c r="F32" s="10">
        <f>+F17-F29</f>
        <v>0</v>
      </c>
      <c r="H32" s="10">
        <f>+H17-H29</f>
        <v>120</v>
      </c>
      <c r="J32" s="10">
        <f>+J17-J29</f>
        <v>830</v>
      </c>
    </row>
  </sheetData>
  <mergeCells count="4">
    <mergeCell ref="A1:J1"/>
    <mergeCell ref="A2:J2"/>
    <mergeCell ref="A3:J3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zoomScaleNormal="100" workbookViewId="0">
      <selection activeCell="A24" sqref="A24"/>
    </sheetView>
  </sheetViews>
  <sheetFormatPr defaultRowHeight="14.4" x14ac:dyDescent="0.3"/>
  <cols>
    <col min="1" max="1" width="31.33203125" customWidth="1"/>
    <col min="2" max="2" width="11.88671875" customWidth="1"/>
    <col min="3" max="3" width="1.109375" customWidth="1"/>
    <col min="4" max="4" width="10" customWidth="1"/>
    <col min="5" max="5" width="1.5546875" customWidth="1"/>
    <col min="7" max="7" width="4" customWidth="1"/>
  </cols>
  <sheetData>
    <row r="1" spans="1:10" ht="18" x14ac:dyDescent="0.35">
      <c r="A1" s="38" t="s">
        <v>0</v>
      </c>
      <c r="B1" s="38"/>
      <c r="C1" s="38"/>
      <c r="D1" s="38"/>
      <c r="E1" s="38"/>
      <c r="F1" s="38"/>
      <c r="G1" s="38"/>
      <c r="H1" s="38"/>
    </row>
    <row r="2" spans="1:10" x14ac:dyDescent="0.3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3">
      <c r="A3" s="43" t="s">
        <v>23</v>
      </c>
      <c r="B3" s="43"/>
      <c r="C3" s="43"/>
      <c r="D3" s="43"/>
      <c r="E3" s="43"/>
      <c r="F3" s="43"/>
      <c r="G3" s="43"/>
      <c r="H3" s="43"/>
      <c r="I3" s="5"/>
      <c r="J3" s="5"/>
    </row>
    <row r="4" spans="1:10" x14ac:dyDescent="0.3">
      <c r="A4" t="s">
        <v>42</v>
      </c>
    </row>
    <row r="5" spans="1:10" x14ac:dyDescent="0.3">
      <c r="B5" s="40" t="s">
        <v>3</v>
      </c>
      <c r="C5" s="41"/>
      <c r="D5" s="41"/>
      <c r="E5" s="41"/>
      <c r="F5" s="42"/>
      <c r="H5" s="13" t="s">
        <v>4</v>
      </c>
    </row>
    <row r="6" spans="1:10" x14ac:dyDescent="0.3">
      <c r="B6" s="2" t="s">
        <v>5</v>
      </c>
      <c r="C6" s="3"/>
      <c r="D6" s="2" t="s">
        <v>6</v>
      </c>
      <c r="E6" s="3"/>
      <c r="F6" s="2" t="s">
        <v>7</v>
      </c>
      <c r="H6" s="2" t="s">
        <v>7</v>
      </c>
    </row>
    <row r="7" spans="1:10" x14ac:dyDescent="0.3">
      <c r="B7" s="4" t="s">
        <v>8</v>
      </c>
      <c r="C7" s="3"/>
      <c r="D7" s="4" t="s">
        <v>8</v>
      </c>
      <c r="E7" s="3"/>
      <c r="F7" s="4" t="s">
        <v>8</v>
      </c>
      <c r="H7" s="4" t="s">
        <v>8</v>
      </c>
    </row>
    <row r="8" spans="1:10" x14ac:dyDescent="0.3">
      <c r="B8" s="14" t="s">
        <v>9</v>
      </c>
      <c r="D8" s="14" t="s">
        <v>9</v>
      </c>
      <c r="F8" s="14" t="s">
        <v>9</v>
      </c>
      <c r="H8" s="14" t="s">
        <v>9</v>
      </c>
    </row>
    <row r="9" spans="1:10" x14ac:dyDescent="0.3">
      <c r="A9" s="5" t="s">
        <v>24</v>
      </c>
      <c r="B9" s="15"/>
      <c r="C9" s="3"/>
      <c r="D9" s="15"/>
      <c r="E9" s="3"/>
      <c r="F9" s="15"/>
      <c r="H9" s="15"/>
    </row>
    <row r="10" spans="1:10" x14ac:dyDescent="0.3">
      <c r="B10" s="15"/>
      <c r="C10" s="3"/>
      <c r="D10" s="15"/>
      <c r="E10" s="3"/>
      <c r="F10" s="15"/>
      <c r="H10" s="15"/>
    </row>
    <row r="11" spans="1:10" x14ac:dyDescent="0.3">
      <c r="A11" t="s">
        <v>25</v>
      </c>
      <c r="B11" s="16">
        <v>1650</v>
      </c>
      <c r="D11" s="16"/>
      <c r="F11" s="16">
        <f>+B11+D11</f>
        <v>1650</v>
      </c>
      <c r="H11" s="16">
        <v>1790</v>
      </c>
    </row>
    <row r="12" spans="1:10" x14ac:dyDescent="0.3">
      <c r="A12" t="s">
        <v>26</v>
      </c>
      <c r="B12" s="7">
        <v>243</v>
      </c>
      <c r="D12" s="6"/>
      <c r="F12" s="8">
        <f t="shared" ref="F12:F13" si="0">+B12+D12</f>
        <v>243</v>
      </c>
      <c r="H12" s="17">
        <v>250</v>
      </c>
    </row>
    <row r="13" spans="1:10" x14ac:dyDescent="0.3">
      <c r="A13" t="s">
        <v>27</v>
      </c>
      <c r="B13" s="7">
        <v>150</v>
      </c>
      <c r="D13" s="6"/>
      <c r="F13" s="8">
        <f t="shared" si="0"/>
        <v>150</v>
      </c>
      <c r="H13" s="17">
        <v>60</v>
      </c>
    </row>
    <row r="14" spans="1:10" x14ac:dyDescent="0.3">
      <c r="B14" s="18"/>
      <c r="D14" s="18"/>
      <c r="F14" s="18"/>
      <c r="H14" s="18"/>
    </row>
    <row r="15" spans="1:10" x14ac:dyDescent="0.3">
      <c r="A15" s="3" t="s">
        <v>7</v>
      </c>
      <c r="B15" s="19">
        <f>SUM(B11:B14)</f>
        <v>2043</v>
      </c>
      <c r="D15" s="20">
        <f>SUM(D11:D14)</f>
        <v>0</v>
      </c>
      <c r="F15" s="19">
        <f>SUM(F11:F14)</f>
        <v>2043</v>
      </c>
      <c r="H15" s="19">
        <f>SUM(H11:H14)</f>
        <v>2100</v>
      </c>
    </row>
    <row r="16" spans="1:10" x14ac:dyDescent="0.3">
      <c r="B16" s="15"/>
      <c r="C16" s="15"/>
      <c r="D16" s="15"/>
      <c r="E16" s="15"/>
      <c r="F16" s="15"/>
      <c r="G16" s="15"/>
      <c r="H16" s="15"/>
    </row>
    <row r="17" spans="1:8" x14ac:dyDescent="0.3">
      <c r="A17" s="44" t="s">
        <v>28</v>
      </c>
      <c r="B17" s="15"/>
      <c r="C17" s="15"/>
      <c r="D17" s="15"/>
      <c r="E17" s="15"/>
      <c r="F17" s="15"/>
      <c r="G17" s="15"/>
      <c r="H17" s="15"/>
    </row>
    <row r="18" spans="1:8" x14ac:dyDescent="0.3">
      <c r="A18" s="44"/>
      <c r="B18" s="15"/>
      <c r="C18" s="15"/>
      <c r="D18" s="15"/>
      <c r="E18" s="15"/>
      <c r="F18" s="15"/>
      <c r="G18" s="15"/>
      <c r="H18" s="15"/>
    </row>
    <row r="19" spans="1:8" x14ac:dyDescent="0.3">
      <c r="B19" s="15"/>
      <c r="C19" s="15"/>
      <c r="D19" s="15"/>
      <c r="E19" s="15"/>
      <c r="F19" s="15"/>
      <c r="G19" s="15"/>
      <c r="H19" s="15"/>
    </row>
    <row r="20" spans="1:8" x14ac:dyDescent="0.3">
      <c r="A20" t="s">
        <v>29</v>
      </c>
      <c r="B20" s="16">
        <v>138</v>
      </c>
      <c r="D20" s="16"/>
      <c r="F20" s="21">
        <f t="shared" ref="F20" si="1">+B20+D20</f>
        <v>138</v>
      </c>
      <c r="H20" s="22">
        <v>10</v>
      </c>
    </row>
    <row r="21" spans="1:8" x14ac:dyDescent="0.3">
      <c r="B21" s="18"/>
      <c r="D21" s="18"/>
      <c r="F21" s="18"/>
      <c r="H21" s="18"/>
    </row>
    <row r="22" spans="1:8" x14ac:dyDescent="0.3">
      <c r="A22" s="3" t="s">
        <v>7</v>
      </c>
      <c r="B22" s="19">
        <f>SUM(B20:B21)</f>
        <v>138</v>
      </c>
      <c r="D22" s="20">
        <f>SUM(D16:D21)</f>
        <v>0</v>
      </c>
      <c r="F22" s="19">
        <f>SUM(F20:F21)</f>
        <v>138</v>
      </c>
      <c r="H22" s="19">
        <f>SUM(H20:H21)</f>
        <v>10</v>
      </c>
    </row>
    <row r="23" spans="1:8" x14ac:dyDescent="0.3">
      <c r="B23" s="15"/>
      <c r="C23" s="15"/>
      <c r="D23" s="15"/>
      <c r="E23" s="15"/>
      <c r="F23" s="15"/>
      <c r="G23" s="15"/>
      <c r="H23" s="15"/>
    </row>
    <row r="24" spans="1:8" ht="28.8" x14ac:dyDescent="0.3">
      <c r="A24" s="23" t="s">
        <v>30</v>
      </c>
      <c r="B24" s="15"/>
      <c r="C24" s="15"/>
      <c r="D24" s="15"/>
      <c r="E24" s="15"/>
      <c r="F24" s="15"/>
      <c r="G24" s="15"/>
      <c r="H24" s="15"/>
    </row>
    <row r="25" spans="1:8" x14ac:dyDescent="0.3">
      <c r="A25" s="23"/>
      <c r="B25" s="15"/>
      <c r="C25" s="15"/>
      <c r="D25" s="15"/>
      <c r="E25" s="15"/>
      <c r="F25" s="15"/>
      <c r="G25" s="15"/>
      <c r="H25" s="15"/>
    </row>
    <row r="26" spans="1:8" x14ac:dyDescent="0.3">
      <c r="B26" s="15"/>
      <c r="C26" s="15"/>
      <c r="D26" s="15"/>
      <c r="E26" s="15"/>
      <c r="F26" s="15"/>
      <c r="G26" s="15"/>
      <c r="H26" s="15"/>
    </row>
    <row r="27" spans="1:8" x14ac:dyDescent="0.3">
      <c r="A27" t="s">
        <v>31</v>
      </c>
      <c r="B27" s="16">
        <v>600</v>
      </c>
      <c r="D27" s="22"/>
      <c r="F27" s="16">
        <f>+B27+D27</f>
        <v>600</v>
      </c>
      <c r="H27" s="24">
        <v>0</v>
      </c>
    </row>
    <row r="28" spans="1:8" x14ac:dyDescent="0.3">
      <c r="A28" t="s">
        <v>32</v>
      </c>
      <c r="B28" s="7">
        <v>95</v>
      </c>
      <c r="D28" s="6"/>
      <c r="F28" s="7">
        <f>+B28+E28</f>
        <v>95</v>
      </c>
      <c r="H28" s="9">
        <v>90</v>
      </c>
    </row>
    <row r="29" spans="1:8" x14ac:dyDescent="0.3">
      <c r="A29" t="s">
        <v>33</v>
      </c>
      <c r="B29" s="7">
        <v>117</v>
      </c>
      <c r="D29" s="6"/>
      <c r="F29" s="7">
        <f>+B29+E29</f>
        <v>117</v>
      </c>
      <c r="H29" s="12">
        <v>0</v>
      </c>
    </row>
    <row r="30" spans="1:8" x14ac:dyDescent="0.3">
      <c r="A30" t="s">
        <v>34</v>
      </c>
      <c r="B30" s="7">
        <v>92</v>
      </c>
      <c r="D30" s="6"/>
      <c r="F30" s="7">
        <f t="shared" ref="F30:F37" si="2">+B30+E30</f>
        <v>92</v>
      </c>
      <c r="H30" s="12">
        <v>0</v>
      </c>
    </row>
    <row r="31" spans="1:8" x14ac:dyDescent="0.3">
      <c r="A31" t="s">
        <v>35</v>
      </c>
      <c r="B31" s="7">
        <v>195</v>
      </c>
      <c r="D31" s="6"/>
      <c r="F31" s="7">
        <f t="shared" si="2"/>
        <v>195</v>
      </c>
      <c r="H31" s="12">
        <v>0</v>
      </c>
    </row>
    <row r="32" spans="1:8" x14ac:dyDescent="0.3">
      <c r="A32" t="s">
        <v>36</v>
      </c>
      <c r="B32" s="7">
        <v>348</v>
      </c>
      <c r="D32" s="6"/>
      <c r="F32" s="7">
        <f t="shared" si="2"/>
        <v>348</v>
      </c>
      <c r="H32" s="12">
        <v>507</v>
      </c>
    </row>
    <row r="33" spans="1:8" x14ac:dyDescent="0.3">
      <c r="A33" t="s">
        <v>37</v>
      </c>
      <c r="B33" s="7">
        <v>201</v>
      </c>
      <c r="D33" s="6"/>
      <c r="F33" s="7">
        <f t="shared" si="2"/>
        <v>201</v>
      </c>
      <c r="H33" s="6">
        <v>376</v>
      </c>
    </row>
    <row r="34" spans="1:8" x14ac:dyDescent="0.3">
      <c r="A34" t="s">
        <v>38</v>
      </c>
      <c r="B34" s="11">
        <v>0</v>
      </c>
      <c r="D34" s="6"/>
      <c r="F34" s="11">
        <f t="shared" si="2"/>
        <v>0</v>
      </c>
      <c r="H34" s="12">
        <v>13</v>
      </c>
    </row>
    <row r="35" spans="1:8" x14ac:dyDescent="0.3">
      <c r="A35" t="s">
        <v>39</v>
      </c>
      <c r="B35" s="7">
        <v>209</v>
      </c>
      <c r="D35" s="6"/>
      <c r="F35" s="7">
        <f t="shared" si="2"/>
        <v>209</v>
      </c>
      <c r="H35" s="12">
        <v>0</v>
      </c>
    </row>
    <row r="36" spans="1:8" x14ac:dyDescent="0.3">
      <c r="A36" t="s">
        <v>40</v>
      </c>
      <c r="B36" s="7">
        <v>144</v>
      </c>
      <c r="D36" s="6"/>
      <c r="F36" s="7">
        <f t="shared" si="2"/>
        <v>144</v>
      </c>
      <c r="H36" s="12">
        <v>144</v>
      </c>
    </row>
    <row r="37" spans="1:8" x14ac:dyDescent="0.3">
      <c r="A37" t="s">
        <v>41</v>
      </c>
      <c r="B37" s="7">
        <v>60</v>
      </c>
      <c r="D37" s="6"/>
      <c r="F37" s="7">
        <f t="shared" si="2"/>
        <v>60</v>
      </c>
      <c r="H37" s="12">
        <v>150</v>
      </c>
    </row>
    <row r="38" spans="1:8" x14ac:dyDescent="0.3">
      <c r="B38" s="25"/>
      <c r="C38" s="6"/>
      <c r="D38" s="25"/>
      <c r="F38" s="25"/>
      <c r="H38" s="25"/>
    </row>
    <row r="39" spans="1:8" x14ac:dyDescent="0.3">
      <c r="A39" s="3" t="s">
        <v>7</v>
      </c>
      <c r="B39" s="19">
        <f>SUM(B27:B38)</f>
        <v>2061</v>
      </c>
      <c r="C39" s="25"/>
      <c r="D39" s="26">
        <f>SUM(D27:D38)</f>
        <v>0</v>
      </c>
      <c r="F39" s="19">
        <f>SUM(F27:F38)</f>
        <v>2061</v>
      </c>
      <c r="H39" s="19">
        <f>SUM(H27:H38)</f>
        <v>1280</v>
      </c>
    </row>
  </sheetData>
  <mergeCells count="5">
    <mergeCell ref="A1:H1"/>
    <mergeCell ref="A2:J2"/>
    <mergeCell ref="A3:H3"/>
    <mergeCell ref="B5:F5"/>
    <mergeCell ref="A17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F13" sqref="F13"/>
    </sheetView>
  </sheetViews>
  <sheetFormatPr defaultRowHeight="14.4" x14ac:dyDescent="0.3"/>
  <cols>
    <col min="3" max="3" width="15.6640625" customWidth="1"/>
    <col min="4" max="4" width="12" customWidth="1"/>
    <col min="5" max="5" width="2" customWidth="1"/>
    <col min="6" max="6" width="11.6640625" customWidth="1"/>
    <col min="7" max="7" width="3" customWidth="1"/>
    <col min="9" max="9" width="3.109375" customWidth="1"/>
    <col min="10" max="10" width="11" customWidth="1"/>
  </cols>
  <sheetData>
    <row r="1" spans="1:10" ht="18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3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39"/>
      <c r="B3" s="39"/>
      <c r="C3" s="39"/>
      <c r="D3" s="39"/>
      <c r="E3" s="39"/>
      <c r="F3" s="39"/>
      <c r="G3" s="39"/>
      <c r="H3" s="39"/>
    </row>
    <row r="4" spans="1:10" x14ac:dyDescent="0.3">
      <c r="A4" s="3"/>
      <c r="B4" s="3"/>
      <c r="C4" s="3"/>
      <c r="D4" s="3"/>
      <c r="E4" s="3"/>
      <c r="F4" s="3"/>
      <c r="G4" s="3"/>
      <c r="H4" s="3"/>
    </row>
    <row r="5" spans="1:10" x14ac:dyDescent="0.3">
      <c r="A5" s="5" t="s">
        <v>44</v>
      </c>
    </row>
    <row r="6" spans="1:10" x14ac:dyDescent="0.3">
      <c r="D6" s="40" t="s">
        <v>3</v>
      </c>
      <c r="E6" s="41"/>
      <c r="F6" s="41"/>
      <c r="G6" s="41"/>
      <c r="H6" s="42"/>
      <c r="J6" s="1" t="s">
        <v>4</v>
      </c>
    </row>
    <row r="7" spans="1:10" x14ac:dyDescent="0.3">
      <c r="D7" s="2" t="s">
        <v>5</v>
      </c>
      <c r="E7" s="3"/>
      <c r="F7" s="2" t="s">
        <v>6</v>
      </c>
      <c r="G7" s="3"/>
      <c r="H7" s="2" t="s">
        <v>7</v>
      </c>
      <c r="J7" s="2" t="s">
        <v>7</v>
      </c>
    </row>
    <row r="8" spans="1:10" x14ac:dyDescent="0.3">
      <c r="D8" s="4" t="s">
        <v>8</v>
      </c>
      <c r="E8" s="3"/>
      <c r="F8" s="4" t="s">
        <v>8</v>
      </c>
      <c r="G8" s="3"/>
      <c r="H8" s="4" t="s">
        <v>8</v>
      </c>
      <c r="J8" s="4" t="s">
        <v>8</v>
      </c>
    </row>
    <row r="9" spans="1:10" x14ac:dyDescent="0.3">
      <c r="D9" s="4" t="s">
        <v>9</v>
      </c>
      <c r="F9" s="4" t="s">
        <v>9</v>
      </c>
      <c r="H9" s="4" t="s">
        <v>9</v>
      </c>
      <c r="J9" s="4" t="s">
        <v>9</v>
      </c>
    </row>
    <row r="10" spans="1:10" x14ac:dyDescent="0.3">
      <c r="A10" s="47" t="s">
        <v>45</v>
      </c>
      <c r="B10" s="47"/>
      <c r="C10" s="48"/>
      <c r="D10" s="27"/>
      <c r="F10" s="6"/>
      <c r="H10" s="6"/>
      <c r="J10" s="9"/>
    </row>
    <row r="11" spans="1:10" x14ac:dyDescent="0.3">
      <c r="A11" s="47"/>
      <c r="B11" s="47"/>
      <c r="C11" s="48"/>
      <c r="D11" s="12">
        <f>+J16</f>
        <v>3728</v>
      </c>
      <c r="F11" s="6"/>
      <c r="H11" s="6">
        <f>+D11+F11</f>
        <v>3728</v>
      </c>
      <c r="J11" s="9">
        <v>2898</v>
      </c>
    </row>
    <row r="12" spans="1:10" x14ac:dyDescent="0.3">
      <c r="D12" s="12"/>
      <c r="F12" s="6"/>
      <c r="H12" s="6"/>
      <c r="J12" s="9"/>
    </row>
    <row r="13" spans="1:10" x14ac:dyDescent="0.3">
      <c r="A13" s="28" t="s">
        <v>46</v>
      </c>
      <c r="D13" s="8"/>
      <c r="F13" s="6"/>
      <c r="H13" s="6"/>
      <c r="J13" s="9"/>
    </row>
    <row r="14" spans="1:10" x14ac:dyDescent="0.3">
      <c r="A14" t="s">
        <v>47</v>
      </c>
      <c r="D14" s="8">
        <f>+'[1]R &amp; P'!D32</f>
        <v>120.01999999999998</v>
      </c>
      <c r="F14" s="6"/>
      <c r="H14" s="8">
        <f>+D14+F14</f>
        <v>120.01999999999998</v>
      </c>
      <c r="J14" s="9">
        <v>830</v>
      </c>
    </row>
    <row r="15" spans="1:10" x14ac:dyDescent="0.3">
      <c r="D15" s="6"/>
      <c r="F15" s="6"/>
      <c r="H15" s="6"/>
      <c r="J15" s="9"/>
    </row>
    <row r="16" spans="1:10" ht="30" customHeight="1" x14ac:dyDescent="0.3">
      <c r="A16" s="47" t="s">
        <v>48</v>
      </c>
      <c r="B16" s="47"/>
      <c r="C16" s="48"/>
      <c r="D16" s="29">
        <f>SUM(D10:D15)</f>
        <v>3848.02</v>
      </c>
      <c r="F16" s="29">
        <f>SUM(F10:F15)</f>
        <v>0</v>
      </c>
      <c r="H16" s="29">
        <f>SUM(H10:H15)</f>
        <v>3848.02</v>
      </c>
      <c r="J16" s="29">
        <f>SUM(J10:J15)</f>
        <v>3728</v>
      </c>
    </row>
    <row r="18" spans="1:10" x14ac:dyDescent="0.3">
      <c r="A18" s="5" t="s">
        <v>49</v>
      </c>
    </row>
    <row r="20" spans="1:10" x14ac:dyDescent="0.3">
      <c r="D20" s="40" t="s">
        <v>3</v>
      </c>
      <c r="E20" s="41"/>
      <c r="F20" s="42"/>
      <c r="H20" s="40" t="s">
        <v>4</v>
      </c>
      <c r="I20" s="41"/>
      <c r="J20" s="42"/>
    </row>
    <row r="21" spans="1:10" x14ac:dyDescent="0.3">
      <c r="D21" s="2" t="s">
        <v>50</v>
      </c>
      <c r="E21" s="3"/>
      <c r="F21" s="2" t="s">
        <v>51</v>
      </c>
      <c r="H21" s="2" t="s">
        <v>50</v>
      </c>
      <c r="I21" s="3"/>
      <c r="J21" s="2" t="s">
        <v>51</v>
      </c>
    </row>
    <row r="22" spans="1:10" x14ac:dyDescent="0.3">
      <c r="D22" s="4" t="s">
        <v>9</v>
      </c>
      <c r="E22" s="3"/>
      <c r="F22" s="4" t="s">
        <v>9</v>
      </c>
      <c r="H22" s="4" t="s">
        <v>9</v>
      </c>
      <c r="I22" s="3"/>
      <c r="J22" s="4" t="s">
        <v>9</v>
      </c>
    </row>
    <row r="23" spans="1:10" x14ac:dyDescent="0.3">
      <c r="B23" t="s">
        <v>52</v>
      </c>
      <c r="D23" s="9">
        <v>0</v>
      </c>
      <c r="F23" s="9">
        <v>0</v>
      </c>
      <c r="H23" s="9">
        <v>0</v>
      </c>
      <c r="J23" s="9">
        <v>0</v>
      </c>
    </row>
    <row r="24" spans="1:10" x14ac:dyDescent="0.3">
      <c r="B24" t="s">
        <v>53</v>
      </c>
      <c r="D24" s="9">
        <v>0</v>
      </c>
      <c r="F24" s="9">
        <v>0</v>
      </c>
      <c r="H24" s="9">
        <v>0</v>
      </c>
      <c r="J24" s="9">
        <v>0</v>
      </c>
    </row>
    <row r="25" spans="1:10" x14ac:dyDescent="0.3">
      <c r="D25" s="9"/>
      <c r="F25" s="9"/>
      <c r="H25" s="9"/>
      <c r="J25" s="9"/>
    </row>
    <row r="26" spans="1:10" x14ac:dyDescent="0.3">
      <c r="B26" t="s">
        <v>54</v>
      </c>
      <c r="D26" s="29">
        <f>SUM(D23:D25)</f>
        <v>0</v>
      </c>
      <c r="F26" s="29">
        <f>SUM(F23:F25)</f>
        <v>0</v>
      </c>
      <c r="H26" s="29">
        <f>SUM(H23:H25)</f>
        <v>0</v>
      </c>
      <c r="J26" s="29">
        <f>SUM(J23:J25)</f>
        <v>0</v>
      </c>
    </row>
    <row r="27" spans="1:10" x14ac:dyDescent="0.3">
      <c r="D27" s="30"/>
      <c r="F27" s="30"/>
      <c r="H27" s="30"/>
      <c r="J27" s="30"/>
    </row>
    <row r="28" spans="1:10" x14ac:dyDescent="0.3">
      <c r="A28" s="5" t="s">
        <v>55</v>
      </c>
    </row>
    <row r="30" spans="1:10" x14ac:dyDescent="0.3">
      <c r="H30" s="1" t="s">
        <v>3</v>
      </c>
      <c r="J30" s="1" t="s">
        <v>4</v>
      </c>
    </row>
    <row r="31" spans="1:10" x14ac:dyDescent="0.3">
      <c r="H31" s="31" t="s">
        <v>56</v>
      </c>
      <c r="J31" s="31" t="s">
        <v>56</v>
      </c>
    </row>
    <row r="32" spans="1:10" x14ac:dyDescent="0.3">
      <c r="H32" s="31" t="s">
        <v>57</v>
      </c>
      <c r="J32" s="31" t="s">
        <v>57</v>
      </c>
    </row>
    <row r="33" spans="1:10" x14ac:dyDescent="0.3">
      <c r="H33" s="31" t="s">
        <v>9</v>
      </c>
      <c r="J33" s="31" t="s">
        <v>9</v>
      </c>
    </row>
    <row r="34" spans="1:10" x14ac:dyDescent="0.3">
      <c r="A34" t="s">
        <v>58</v>
      </c>
      <c r="D34" t="s">
        <v>59</v>
      </c>
      <c r="H34" s="9">
        <v>0</v>
      </c>
      <c r="J34" s="9">
        <v>295</v>
      </c>
    </row>
    <row r="35" spans="1:10" x14ac:dyDescent="0.3">
      <c r="H35" s="9"/>
      <c r="J35" s="9"/>
    </row>
    <row r="36" spans="1:10" x14ac:dyDescent="0.3">
      <c r="B36" t="s">
        <v>7</v>
      </c>
      <c r="H36" s="29">
        <f>SUM(H30:H35)</f>
        <v>0</v>
      </c>
      <c r="J36" s="29">
        <f>SUM(J30:J35)</f>
        <v>295</v>
      </c>
    </row>
    <row r="39" spans="1:10" x14ac:dyDescent="0.3">
      <c r="A39" s="5" t="s">
        <v>60</v>
      </c>
    </row>
    <row r="40" spans="1:10" x14ac:dyDescent="0.3">
      <c r="A40" s="39" t="s">
        <v>61</v>
      </c>
      <c r="B40" s="39"/>
      <c r="C40" s="39"/>
      <c r="E40" s="39" t="s">
        <v>62</v>
      </c>
      <c r="F40" s="39"/>
      <c r="G40" s="39"/>
      <c r="I40" s="39" t="s">
        <v>63</v>
      </c>
      <c r="J40" s="39"/>
    </row>
    <row r="42" spans="1:10" x14ac:dyDescent="0.3">
      <c r="A42" s="32"/>
      <c r="B42" s="33"/>
      <c r="C42" s="34"/>
      <c r="E42" s="32"/>
      <c r="F42" s="33"/>
      <c r="G42" s="34"/>
      <c r="I42" s="32"/>
      <c r="J42" s="34"/>
    </row>
    <row r="43" spans="1:10" x14ac:dyDescent="0.3">
      <c r="A43" s="35"/>
      <c r="B43" s="36"/>
      <c r="C43" s="37"/>
      <c r="E43" s="35"/>
      <c r="F43" s="36"/>
      <c r="G43" s="37"/>
      <c r="I43" s="35"/>
      <c r="J43" s="37"/>
    </row>
  </sheetData>
  <mergeCells count="11">
    <mergeCell ref="A16:C16"/>
    <mergeCell ref="A1:J1"/>
    <mergeCell ref="A2:J2"/>
    <mergeCell ref="A3:H3"/>
    <mergeCell ref="D6:H6"/>
    <mergeCell ref="A10:C11"/>
    <mergeCell ref="D20:F20"/>
    <mergeCell ref="H20:J20"/>
    <mergeCell ref="A40:C40"/>
    <mergeCell ref="E40:G40"/>
    <mergeCell ref="I40:J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Receipts&amp;Payments</vt:lpstr>
      <vt:lpstr>Analysis</vt:lpstr>
      <vt:lpstr>Balances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winver</dc:creator>
  <cp:lastModifiedBy>Peter</cp:lastModifiedBy>
  <dcterms:created xsi:type="dcterms:W3CDTF">2023-05-29T12:19:10Z</dcterms:created>
  <dcterms:modified xsi:type="dcterms:W3CDTF">2023-05-29T14:04:37Z</dcterms:modified>
</cp:coreProperties>
</file>